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 defaultThemeVersion="124226"/>
  <bookViews>
    <workbookView xWindow="65440" yWindow="65440" windowWidth="19392" windowHeight="105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'Sheet1'!$A$1:$K$50</definedName>
  </definedNames>
  <calcPr calcId="191029"/>
  <extLst/>
</workbook>
</file>

<file path=xl/sharedStrings.xml><?xml version="1.0" encoding="utf-8"?>
<sst xmlns="http://schemas.openxmlformats.org/spreadsheetml/2006/main" count="231" uniqueCount="96">
  <si>
    <t>نام درس</t>
  </si>
  <si>
    <t>واحد</t>
  </si>
  <si>
    <t>نظری</t>
  </si>
  <si>
    <t>عملی</t>
  </si>
  <si>
    <t>ترم اول</t>
  </si>
  <si>
    <t>ترم دوم</t>
  </si>
  <si>
    <t>مبانی کارآفرینی</t>
  </si>
  <si>
    <t>مبانی سازمان و مدیریت</t>
  </si>
  <si>
    <t>نوع درس</t>
  </si>
  <si>
    <t>عمومی</t>
  </si>
  <si>
    <t>پایه</t>
  </si>
  <si>
    <t>اصلی</t>
  </si>
  <si>
    <t>جمع واحد</t>
  </si>
  <si>
    <t>اقتصاد خرد</t>
  </si>
  <si>
    <t>مبانی مدیریت اسلامی و الگوهای آن</t>
  </si>
  <si>
    <t>اخلاق اسلامی</t>
  </si>
  <si>
    <t>ریاضیات و کاربرد آن در مدیریت</t>
  </si>
  <si>
    <t>ترم سوم</t>
  </si>
  <si>
    <t>ترم چهارم</t>
  </si>
  <si>
    <t>ترم پنجم</t>
  </si>
  <si>
    <t>ترم ششم</t>
  </si>
  <si>
    <t>ترم هفتم</t>
  </si>
  <si>
    <t>ترم هشتم</t>
  </si>
  <si>
    <t>اقتصاد کلان</t>
  </si>
  <si>
    <t>حسابداری صنعتی</t>
  </si>
  <si>
    <t>مبانی فناوری اطلاعات</t>
  </si>
  <si>
    <t>حقوق بازرگانی</t>
  </si>
  <si>
    <t>مدیریت رفتار سازمانی</t>
  </si>
  <si>
    <t>روش تحقیق در مدیریت</t>
  </si>
  <si>
    <t>تحقیق در عملیات</t>
  </si>
  <si>
    <t>مدیریت منابع انسانی</t>
  </si>
  <si>
    <t>محیط کسب و کار در ایران</t>
  </si>
  <si>
    <t>مدیریت تولید و زنجیره تامین</t>
  </si>
  <si>
    <t>کسب و کار روستایی</t>
  </si>
  <si>
    <t>مدیریت کسب و کارهای کوچک در ایران</t>
  </si>
  <si>
    <t>مهارت های کار آفرینی</t>
  </si>
  <si>
    <t>مدیریت مالی</t>
  </si>
  <si>
    <t>بازاریابی و مدیریت بازار</t>
  </si>
  <si>
    <t>اندیشه اسلامی (2)</t>
  </si>
  <si>
    <t>کسب و کار در خانه</t>
  </si>
  <si>
    <t>طراحی و تدوین طرح کسب وکار</t>
  </si>
  <si>
    <t>کسب و کار الکترونیکی</t>
  </si>
  <si>
    <t>مدیریت نوآوری</t>
  </si>
  <si>
    <t>کسب وکار در بخش خدمات</t>
  </si>
  <si>
    <t>مدیریت استراتژیک</t>
  </si>
  <si>
    <t>کارآموزی</t>
  </si>
  <si>
    <t>انقلاب اسلامی</t>
  </si>
  <si>
    <t>-</t>
  </si>
  <si>
    <t>مبانی کار آفرینی</t>
  </si>
  <si>
    <t>اصول حسابداری (1)</t>
  </si>
  <si>
    <t>اصول حسابداری (2)</t>
  </si>
  <si>
    <t>آمار و کاربرد آن در مدیریت (1)</t>
  </si>
  <si>
    <t>آمار و کاربرد آن در مدیریت (2)</t>
  </si>
  <si>
    <t>اندیشه اسلامی (1)</t>
  </si>
  <si>
    <t>اختیاری</t>
  </si>
  <si>
    <t xml:space="preserve">سیستم های اطلاعاتی مدیریت </t>
  </si>
  <si>
    <t>تخصصی</t>
  </si>
  <si>
    <t>کار آفرینی سازمانی و اجتماعی</t>
  </si>
  <si>
    <t>پیش نیاز</t>
  </si>
  <si>
    <t>الگوهای تصمیم گیری کار آفرینانه</t>
  </si>
  <si>
    <t>زبان انگلیسی عمومی</t>
  </si>
  <si>
    <t>بهره وری و تجزیه و تحلیل آن در سازمان</t>
  </si>
  <si>
    <t>سیستم های خرید، انبارداری و توزیع</t>
  </si>
  <si>
    <t>مدیریت تکنولوژی</t>
  </si>
  <si>
    <t>جبرانی</t>
  </si>
  <si>
    <t>مدیریت پروژه های راه اندازی کسب و کار</t>
  </si>
  <si>
    <t>گذراندن حداقل 100 واحد</t>
  </si>
  <si>
    <t>دانش خانواده و جمعیت</t>
  </si>
  <si>
    <t>1-کار آفرینی سازمانی و اجتماعی
2- مدیریت کسب و کارهای کوچک در ایران 3- طراحی و تدوین طرح کسب و کار</t>
  </si>
  <si>
    <t>1- کار آفرینی سازمانی و اجتماعی
2- مدیریت کسب و کارهای کوچک در ایران</t>
  </si>
  <si>
    <t>1- مبانی کار آفرینی 2-  مدیریت مالی  3- بازاریابی و مدیریت بازار</t>
  </si>
  <si>
    <t>1- اقتصاد کلان 2- مبانی سازمان و مدیریت</t>
  </si>
  <si>
    <t>1- مبانی کارآفرینی 2- اقتصاد کلان</t>
  </si>
  <si>
    <t>1- مبانی کارآفرینی
 2- مدیریت رفتار سازمانی</t>
  </si>
  <si>
    <t>ریاضی پیش دانشگاهی</t>
  </si>
  <si>
    <t>زبان انگلیسی پیش دانشگاهی</t>
  </si>
  <si>
    <t>تربیت بدنی (1)</t>
  </si>
  <si>
    <t>تربیت بدنی (2)</t>
  </si>
  <si>
    <t>1- اقتصاد کلان 2- اصول حسابداری (2)</t>
  </si>
  <si>
    <t>تفسیر موضوعی قرآن</t>
  </si>
  <si>
    <t>تاریخ تحلیلی صدر اسلام</t>
  </si>
  <si>
    <t>زبان فارسی</t>
  </si>
  <si>
    <t xml:space="preserve">تعداد واحد دروس اختیاری </t>
  </si>
  <si>
    <t>تعداد واحد دروس جبرانی</t>
  </si>
  <si>
    <t>تعداد واحد دروس اصلی</t>
  </si>
  <si>
    <t>تعداد واحد دروس پایه</t>
  </si>
  <si>
    <t>تعداد واحد دروس تخصصی</t>
  </si>
  <si>
    <t>تعداد واحد دروس عمومی</t>
  </si>
  <si>
    <t>تعداد واحد کل دروس</t>
  </si>
  <si>
    <t>توضیحات مهم 
1- دانشجویان مشروط در هر ترم (معدل زیر 12 در ترم) مجاز به انتخاب بیشتر از 14 واحد در ترم بعد نخواهند بود.
2- دانشجویان با معدل ترم حداقل 17 مجاز به اخذ واحد تا سقف 24 واحد در ترم بعد، با رعایت پیش نیازها و موافقت گروه خواهند بود.
3- رعایت پیش نیازها الزامیست و مسولیت عدم رعایت آن بر عهده دانشجو می باشد.
4- اخذ حداقل 8 واحد اختیاری الزامیست.
5- دانشجویان می توانند حداکثر 6 واحد در هر تابستان اخذ نمایند و در صورت دانش آموختگی با حداکثر 8 واحد، صرفا چنانچه همه آن واحدهای باقی مانده قابل اخذ باشد می توانند تا سقف 8 واحد در آن تابستان اخذ نمایند.
این برنامه بر اساس برنامه درسی مصوبه جلسه 606 وزارت علوم، تحقیقات و فناوری تنظیم شده است.v2/9805</t>
  </si>
  <si>
    <t>آمار و کاربردآن در مدیریت (2)</t>
  </si>
  <si>
    <t>زبان تخصصی (1،2،3،4)</t>
  </si>
  <si>
    <t>1- اقتصاد کلان 2- آمار و کاربرد آن در مدیریت (2)</t>
  </si>
  <si>
    <t>1-اقتصاد کلان 2-مبانی کارآفرینی</t>
  </si>
  <si>
    <t>1- مبانی فناوری اطلاعات 2- مبانی کارآفرینی</t>
  </si>
  <si>
    <t xml:space="preserve">
وزارت علوم، تحقیقات و فناوری
موسسه آموزش عالی زند
چارت درسی رشته کارشناسی پیوسته مدیریت کسب و کار های کوچک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</si>
</sst>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60000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B Nazanin"/>
      <family val="2"/>
    </font>
    <font>
      <sz val="22"/>
      <color theme="1"/>
      <name val="B Nazanin"/>
      <family val="2"/>
    </font>
    <font>
      <b/>
      <sz val="29"/>
      <name val="B Nazanin"/>
      <family val="2"/>
    </font>
    <font>
      <b/>
      <sz val="22"/>
      <name val="B Nazanin"/>
      <family val="2"/>
    </font>
    <font>
      <sz val="22"/>
      <name val="B Nazanin"/>
      <family val="2"/>
    </font>
    <font>
      <b/>
      <sz val="18"/>
      <name val="B Nazanin"/>
      <family val="2"/>
    </font>
    <font>
      <b/>
      <sz val="20"/>
      <name val="B Nazanin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0" xfId="0" applyFont="1" applyFill="1" applyAlignment="1">
      <alignment horizontal="center" vertical="center" wrapText="1" readingOrder="2"/>
    </xf>
    <xf numFmtId="0" fontId="5" fillId="0" borderId="0" xfId="0" applyFont="1" applyFill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 wrapText="1" readingOrder="2"/>
    </xf>
    <xf numFmtId="0" fontId="6" fillId="0" borderId="1" xfId="0" applyFont="1" applyFill="1" applyBorder="1" applyAlignment="1">
      <alignment horizontal="center" vertical="center" wrapText="1" readingOrder="2"/>
    </xf>
    <xf numFmtId="0" fontId="6" fillId="0" borderId="2" xfId="0" applyFont="1" applyFill="1" applyBorder="1" applyAlignment="1">
      <alignment horizontal="center" vertical="center" wrapText="1" readingOrder="2"/>
    </xf>
    <xf numFmtId="0" fontId="6" fillId="0" borderId="3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vertical="center" wrapText="1" readingOrder="2"/>
    </xf>
    <xf numFmtId="0" fontId="5" fillId="0" borderId="4" xfId="0" applyFont="1" applyFill="1" applyBorder="1" applyAlignment="1">
      <alignment horizontal="center" vertical="center" wrapText="1" readingOrder="2"/>
    </xf>
    <xf numFmtId="0" fontId="5" fillId="0" borderId="5" xfId="0" applyFont="1" applyFill="1" applyBorder="1" applyAlignment="1">
      <alignment horizontal="center" vertical="center" wrapText="1" readingOrder="2"/>
    </xf>
    <xf numFmtId="0" fontId="6" fillId="0" borderId="6" xfId="0" applyFont="1" applyFill="1" applyBorder="1" applyAlignment="1">
      <alignment horizontal="center" vertical="center" wrapText="1" readingOrder="2"/>
    </xf>
    <xf numFmtId="0" fontId="6" fillId="0" borderId="7" xfId="0" applyFont="1" applyFill="1" applyBorder="1" applyAlignment="1">
      <alignment horizontal="center" vertical="center" wrapText="1" readingOrder="2"/>
    </xf>
    <xf numFmtId="0" fontId="6" fillId="0" borderId="8" xfId="0" applyFont="1" applyFill="1" applyBorder="1" applyAlignment="1">
      <alignment horizontal="center" vertical="center" wrapText="1" readingOrder="2"/>
    </xf>
    <xf numFmtId="0" fontId="6" fillId="0" borderId="9" xfId="0" applyFont="1" applyFill="1" applyBorder="1" applyAlignment="1">
      <alignment horizontal="center" vertical="center" wrapText="1" readingOrder="2"/>
    </xf>
    <xf numFmtId="0" fontId="6" fillId="0" borderId="5" xfId="0" applyFont="1" applyFill="1" applyBorder="1" applyAlignment="1">
      <alignment horizontal="center" vertical="center" wrapText="1" readingOrder="2"/>
    </xf>
    <xf numFmtId="0" fontId="6" fillId="0" borderId="10" xfId="0" applyFont="1" applyFill="1" applyBorder="1" applyAlignment="1">
      <alignment horizontal="center" vertical="center" wrapText="1" readingOrder="2"/>
    </xf>
    <xf numFmtId="0" fontId="6" fillId="0" borderId="4" xfId="0" applyFont="1" applyFill="1" applyBorder="1" applyAlignment="1">
      <alignment horizontal="center" vertical="center" wrapText="1" readingOrder="2"/>
    </xf>
    <xf numFmtId="0" fontId="6" fillId="0" borderId="11" xfId="0" applyFont="1" applyFill="1" applyBorder="1" applyAlignment="1">
      <alignment horizontal="center" vertical="center" wrapText="1" readingOrder="2"/>
    </xf>
    <xf numFmtId="0" fontId="2" fillId="0" borderId="0" xfId="0" applyFont="1" applyFill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center" vertical="center" wrapText="1" readingOrder="2"/>
    </xf>
    <xf numFmtId="0" fontId="7" fillId="0" borderId="8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readingOrder="2"/>
    </xf>
    <xf numFmtId="0" fontId="2" fillId="0" borderId="0" xfId="0" applyFont="1" applyFill="1" applyAlignment="1">
      <alignment vertical="center" wrapText="1" readingOrder="2"/>
    </xf>
    <xf numFmtId="0" fontId="5" fillId="0" borderId="7" xfId="0" applyFont="1" applyFill="1" applyBorder="1" applyAlignment="1">
      <alignment horizontal="center" vertical="center" wrapText="1" readingOrder="2"/>
    </xf>
    <xf numFmtId="0" fontId="5" fillId="0" borderId="12" xfId="0" applyFont="1" applyFill="1" applyBorder="1" applyAlignment="1">
      <alignment horizontal="center" vertical="center" wrapText="1" readingOrder="2"/>
    </xf>
    <xf numFmtId="0" fontId="5" fillId="0" borderId="6" xfId="0" applyFont="1" applyFill="1" applyBorder="1" applyAlignment="1">
      <alignment horizontal="center" vertical="center" wrapText="1" readingOrder="2"/>
    </xf>
    <xf numFmtId="0" fontId="5" fillId="0" borderId="5" xfId="0" applyFont="1" applyFill="1" applyBorder="1" applyAlignment="1">
      <alignment horizontal="center" vertical="center" wrapText="1" readingOrder="2"/>
    </xf>
    <xf numFmtId="0" fontId="5" fillId="0" borderId="13" xfId="0" applyFont="1" applyFill="1" applyBorder="1" applyAlignment="1">
      <alignment horizontal="center" vertical="center" wrapText="1" readingOrder="2"/>
    </xf>
    <xf numFmtId="0" fontId="5" fillId="0" borderId="14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 wrapText="1" readingOrder="2"/>
    </xf>
    <xf numFmtId="0" fontId="5" fillId="0" borderId="16" xfId="0" applyFont="1" applyFill="1" applyBorder="1" applyAlignment="1">
      <alignment horizontal="center" vertical="center" wrapText="1" readingOrder="2"/>
    </xf>
    <xf numFmtId="0" fontId="5" fillId="0" borderId="17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 wrapText="1" readingOrder="2"/>
    </xf>
    <xf numFmtId="0" fontId="5" fillId="0" borderId="9" xfId="0" applyFont="1" applyFill="1" applyBorder="1" applyAlignment="1">
      <alignment horizontal="center" vertical="center" wrapText="1" readingOrder="2"/>
    </xf>
    <xf numFmtId="0" fontId="5" fillId="0" borderId="18" xfId="0" applyFont="1" applyFill="1" applyBorder="1" applyAlignment="1">
      <alignment horizontal="center" vertical="center" wrapText="1" readingOrder="2"/>
    </xf>
    <xf numFmtId="0" fontId="5" fillId="0" borderId="19" xfId="0" applyFont="1" applyFill="1" applyBorder="1" applyAlignment="1">
      <alignment horizontal="center" vertical="center" wrapText="1" readingOrder="2"/>
    </xf>
    <xf numFmtId="0" fontId="5" fillId="0" borderId="20" xfId="0" applyFont="1" applyFill="1" applyBorder="1" applyAlignment="1">
      <alignment horizontal="center" vertical="center" wrapText="1" readingOrder="2"/>
    </xf>
    <xf numFmtId="0" fontId="5" fillId="0" borderId="21" xfId="0" applyFont="1" applyFill="1" applyBorder="1" applyAlignment="1">
      <alignment horizontal="center" vertical="center" wrapText="1" readingOrder="2"/>
    </xf>
    <xf numFmtId="0" fontId="5" fillId="0" borderId="22" xfId="0" applyFont="1" applyFill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5" fillId="0" borderId="4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center" vertical="center" wrapText="1" readingOrder="2"/>
    </xf>
    <xf numFmtId="0" fontId="5" fillId="0" borderId="13" xfId="0" applyFont="1" applyFill="1" applyBorder="1" applyAlignment="1">
      <alignment horizontal="center" vertical="center" wrapText="1" readingOrder="1"/>
    </xf>
    <xf numFmtId="0" fontId="5" fillId="0" borderId="15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center"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2162175</xdr:colOff>
      <xdr:row>0</xdr:row>
      <xdr:rowOff>0</xdr:rowOff>
    </xdr:from>
    <xdr:to>
      <xdr:col>10</xdr:col>
      <xdr:colOff>4181475</xdr:colOff>
      <xdr:row>0</xdr:row>
      <xdr:rowOff>2305050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06975" y="0"/>
          <a:ext cx="2019300" cy="2305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rightToLeft="1" tabSelected="1" zoomScale="40" zoomScaleNormal="40" zoomScalePageLayoutView="85" workbookViewId="0" topLeftCell="A1">
      <selection activeCell="A2" sqref="A2:E2"/>
    </sheetView>
  </sheetViews>
  <sheetFormatPr defaultColWidth="9.140625" defaultRowHeight="15"/>
  <cols>
    <col min="1" max="1" width="51.57421875" style="9" customWidth="1"/>
    <col min="2" max="2" width="17.00390625" style="9" customWidth="1"/>
    <col min="3" max="3" width="9.140625" style="9" customWidth="1"/>
    <col min="4" max="4" width="9.421875" style="9" customWidth="1"/>
    <col min="5" max="5" width="53.8515625" style="9" customWidth="1"/>
    <col min="6" max="6" width="2.8515625" style="9" customWidth="1"/>
    <col min="7" max="7" width="54.28125" style="9" customWidth="1"/>
    <col min="8" max="8" width="16.140625" style="9" customWidth="1"/>
    <col min="9" max="10" width="9.421875" style="9" customWidth="1"/>
    <col min="11" max="11" width="63.140625" style="9" customWidth="1"/>
    <col min="12" max="16384" width="9.140625" style="9" customWidth="1"/>
  </cols>
  <sheetData>
    <row r="1" spans="1:11" ht="191.25" customHeight="1" thickBot="1">
      <c r="A1" s="45" t="s">
        <v>95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1" customFormat="1" ht="45" customHeight="1" thickBot="1">
      <c r="A2" s="39" t="s">
        <v>4</v>
      </c>
      <c r="B2" s="40"/>
      <c r="C2" s="40"/>
      <c r="D2" s="40"/>
      <c r="E2" s="41"/>
      <c r="F2" s="2"/>
      <c r="G2" s="39" t="s">
        <v>5</v>
      </c>
      <c r="H2" s="40"/>
      <c r="I2" s="40"/>
      <c r="J2" s="40"/>
      <c r="K2" s="41"/>
    </row>
    <row r="3" spans="1:11" s="1" customFormat="1" ht="36.75" customHeight="1">
      <c r="A3" s="35" t="s">
        <v>0</v>
      </c>
      <c r="B3" s="28" t="s">
        <v>8</v>
      </c>
      <c r="C3" s="28" t="s">
        <v>1</v>
      </c>
      <c r="D3" s="28"/>
      <c r="E3" s="26" t="s">
        <v>58</v>
      </c>
      <c r="F3" s="3"/>
      <c r="G3" s="35" t="s">
        <v>0</v>
      </c>
      <c r="H3" s="28" t="s">
        <v>8</v>
      </c>
      <c r="I3" s="28" t="s">
        <v>1</v>
      </c>
      <c r="J3" s="28"/>
      <c r="K3" s="26" t="s">
        <v>58</v>
      </c>
    </row>
    <row r="4" spans="1:11" s="1" customFormat="1" ht="41.25" customHeight="1" thickBot="1">
      <c r="A4" s="42"/>
      <c r="B4" s="44"/>
      <c r="C4" s="10" t="s">
        <v>2</v>
      </c>
      <c r="D4" s="10" t="s">
        <v>3</v>
      </c>
      <c r="E4" s="43"/>
      <c r="F4" s="3"/>
      <c r="G4" s="36"/>
      <c r="H4" s="29"/>
      <c r="I4" s="11" t="s">
        <v>2</v>
      </c>
      <c r="J4" s="11" t="s">
        <v>3</v>
      </c>
      <c r="K4" s="27"/>
    </row>
    <row r="5" spans="1:11" s="1" customFormat="1" ht="55" customHeight="1">
      <c r="A5" s="7" t="s">
        <v>74</v>
      </c>
      <c r="B5" s="12" t="s">
        <v>64</v>
      </c>
      <c r="C5" s="12">
        <v>3</v>
      </c>
      <c r="D5" s="12"/>
      <c r="E5" s="13" t="s">
        <v>47</v>
      </c>
      <c r="F5" s="3"/>
      <c r="G5" s="7" t="s">
        <v>60</v>
      </c>
      <c r="H5" s="12" t="s">
        <v>9</v>
      </c>
      <c r="I5" s="12">
        <v>3</v>
      </c>
      <c r="J5" s="12"/>
      <c r="K5" s="13" t="s">
        <v>75</v>
      </c>
    </row>
    <row r="6" spans="1:11" s="1" customFormat="1" ht="55" customHeight="1">
      <c r="A6" s="6" t="s">
        <v>75</v>
      </c>
      <c r="B6" s="14" t="s">
        <v>64</v>
      </c>
      <c r="C6" s="14">
        <v>3</v>
      </c>
      <c r="D6" s="14"/>
      <c r="E6" s="8" t="s">
        <v>47</v>
      </c>
      <c r="F6" s="3"/>
      <c r="G6" s="6" t="s">
        <v>42</v>
      </c>
      <c r="H6" s="14" t="s">
        <v>56</v>
      </c>
      <c r="I6" s="14">
        <v>3</v>
      </c>
      <c r="J6" s="14"/>
      <c r="K6" s="8" t="s">
        <v>6</v>
      </c>
    </row>
    <row r="7" spans="1:11" s="1" customFormat="1" ht="55" customHeight="1">
      <c r="A7" s="6" t="s">
        <v>76</v>
      </c>
      <c r="B7" s="14" t="s">
        <v>9</v>
      </c>
      <c r="C7" s="14">
        <v>1</v>
      </c>
      <c r="D7" s="14"/>
      <c r="E7" s="8" t="s">
        <v>47</v>
      </c>
      <c r="F7" s="3"/>
      <c r="G7" s="6" t="s">
        <v>50</v>
      </c>
      <c r="H7" s="14" t="s">
        <v>10</v>
      </c>
      <c r="I7" s="14">
        <v>3</v>
      </c>
      <c r="J7" s="14"/>
      <c r="K7" s="8" t="s">
        <v>49</v>
      </c>
    </row>
    <row r="8" spans="1:11" s="1" customFormat="1" ht="55" customHeight="1">
      <c r="A8" s="6" t="s">
        <v>6</v>
      </c>
      <c r="B8" s="14" t="s">
        <v>10</v>
      </c>
      <c r="C8" s="14">
        <v>3</v>
      </c>
      <c r="D8" s="14"/>
      <c r="E8" s="8" t="s">
        <v>47</v>
      </c>
      <c r="F8" s="3"/>
      <c r="G8" s="6" t="s">
        <v>27</v>
      </c>
      <c r="H8" s="14" t="s">
        <v>11</v>
      </c>
      <c r="I8" s="14">
        <v>3</v>
      </c>
      <c r="J8" s="14"/>
      <c r="K8" s="8" t="s">
        <v>7</v>
      </c>
    </row>
    <row r="9" spans="1:11" s="1" customFormat="1" ht="55" customHeight="1">
      <c r="A9" s="6" t="s">
        <v>49</v>
      </c>
      <c r="B9" s="14" t="s">
        <v>10</v>
      </c>
      <c r="C9" s="14">
        <v>3</v>
      </c>
      <c r="D9" s="14"/>
      <c r="E9" s="8" t="s">
        <v>47</v>
      </c>
      <c r="F9" s="3"/>
      <c r="G9" s="6" t="s">
        <v>16</v>
      </c>
      <c r="H9" s="14" t="s">
        <v>10</v>
      </c>
      <c r="I9" s="14">
        <v>3</v>
      </c>
      <c r="J9" s="14"/>
      <c r="K9" s="8" t="s">
        <v>74</v>
      </c>
    </row>
    <row r="10" spans="1:11" s="1" customFormat="1" ht="55" customHeight="1">
      <c r="A10" s="6" t="s">
        <v>7</v>
      </c>
      <c r="B10" s="14" t="s">
        <v>11</v>
      </c>
      <c r="C10" s="14">
        <v>3</v>
      </c>
      <c r="D10" s="14"/>
      <c r="E10" s="8" t="s">
        <v>47</v>
      </c>
      <c r="F10" s="3"/>
      <c r="G10" s="6" t="s">
        <v>51</v>
      </c>
      <c r="H10" s="14" t="s">
        <v>10</v>
      </c>
      <c r="I10" s="14">
        <v>3</v>
      </c>
      <c r="J10" s="14"/>
      <c r="K10" s="8" t="s">
        <v>47</v>
      </c>
    </row>
    <row r="11" spans="1:11" s="1" customFormat="1" ht="55" customHeight="1">
      <c r="A11" s="15" t="s">
        <v>80</v>
      </c>
      <c r="B11" s="16" t="s">
        <v>9</v>
      </c>
      <c r="C11" s="16">
        <v>2</v>
      </c>
      <c r="D11" s="16"/>
      <c r="E11" s="8" t="s">
        <v>47</v>
      </c>
      <c r="F11" s="3"/>
      <c r="G11" s="6" t="s">
        <v>15</v>
      </c>
      <c r="H11" s="14" t="s">
        <v>9</v>
      </c>
      <c r="I11" s="14">
        <v>2</v>
      </c>
      <c r="J11" s="14"/>
      <c r="K11" s="8" t="s">
        <v>47</v>
      </c>
    </row>
    <row r="12" spans="1:11" s="1" customFormat="1" ht="55" customHeight="1" thickBot="1">
      <c r="A12" s="17" t="s">
        <v>79</v>
      </c>
      <c r="B12" s="18" t="s">
        <v>9</v>
      </c>
      <c r="C12" s="18">
        <v>2</v>
      </c>
      <c r="D12" s="18"/>
      <c r="E12" s="8" t="s">
        <v>47</v>
      </c>
      <c r="F12" s="3"/>
      <c r="G12" s="17"/>
      <c r="H12" s="18"/>
      <c r="I12" s="18"/>
      <c r="J12" s="18"/>
      <c r="K12" s="19"/>
    </row>
    <row r="13" spans="1:11" s="20" customFormat="1" ht="45" customHeight="1" thickBot="1">
      <c r="A13" s="39" t="s">
        <v>12</v>
      </c>
      <c r="B13" s="41"/>
      <c r="C13" s="39">
        <f>SUM(C5:C12)+SUM(D5:D12)</f>
        <v>20</v>
      </c>
      <c r="D13" s="40"/>
      <c r="E13" s="41"/>
      <c r="F13" s="4"/>
      <c r="G13" s="30" t="s">
        <v>12</v>
      </c>
      <c r="H13" s="32"/>
      <c r="I13" s="31">
        <f>SUM(I5:I12)+SUM(J5:J12)</f>
        <v>20</v>
      </c>
      <c r="J13" s="31"/>
      <c r="K13" s="32"/>
    </row>
    <row r="14" spans="1:11" s="1" customFormat="1" ht="1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45" customHeight="1" thickBot="1">
      <c r="A15" s="37" t="s">
        <v>17</v>
      </c>
      <c r="B15" s="37"/>
      <c r="C15" s="37"/>
      <c r="D15" s="37"/>
      <c r="E15" s="38"/>
      <c r="F15" s="3"/>
      <c r="G15" s="37" t="s">
        <v>18</v>
      </c>
      <c r="H15" s="37"/>
      <c r="I15" s="37"/>
      <c r="J15" s="37"/>
      <c r="K15" s="38"/>
    </row>
    <row r="16" spans="1:11" s="1" customFormat="1" ht="38.25" customHeight="1">
      <c r="A16" s="28" t="s">
        <v>0</v>
      </c>
      <c r="B16" s="28" t="s">
        <v>8</v>
      </c>
      <c r="C16" s="28" t="s">
        <v>1</v>
      </c>
      <c r="D16" s="28"/>
      <c r="E16" s="26" t="s">
        <v>58</v>
      </c>
      <c r="F16" s="3"/>
      <c r="G16" s="35" t="s">
        <v>0</v>
      </c>
      <c r="H16" s="28" t="s">
        <v>8</v>
      </c>
      <c r="I16" s="28" t="s">
        <v>1</v>
      </c>
      <c r="J16" s="28"/>
      <c r="K16" s="26" t="s">
        <v>58</v>
      </c>
    </row>
    <row r="17" spans="1:11" s="1" customFormat="1" ht="51.75" customHeight="1" thickBot="1">
      <c r="A17" s="29"/>
      <c r="B17" s="29"/>
      <c r="C17" s="11" t="s">
        <v>2</v>
      </c>
      <c r="D17" s="11" t="s">
        <v>3</v>
      </c>
      <c r="E17" s="27"/>
      <c r="F17" s="3"/>
      <c r="G17" s="36"/>
      <c r="H17" s="29"/>
      <c r="I17" s="11" t="s">
        <v>2</v>
      </c>
      <c r="J17" s="11" t="s">
        <v>3</v>
      </c>
      <c r="K17" s="27"/>
    </row>
    <row r="18" spans="1:11" s="1" customFormat="1" ht="55" customHeight="1">
      <c r="A18" s="7" t="s">
        <v>30</v>
      </c>
      <c r="B18" s="12" t="s">
        <v>11</v>
      </c>
      <c r="C18" s="12">
        <v>3</v>
      </c>
      <c r="D18" s="12"/>
      <c r="E18" s="13" t="s">
        <v>7</v>
      </c>
      <c r="F18" s="3"/>
      <c r="G18" s="7" t="s">
        <v>28</v>
      </c>
      <c r="H18" s="12" t="s">
        <v>10</v>
      </c>
      <c r="I18" s="12">
        <v>3</v>
      </c>
      <c r="J18" s="12"/>
      <c r="K18" s="13" t="s">
        <v>90</v>
      </c>
    </row>
    <row r="19" spans="1:11" s="1" customFormat="1" ht="55" customHeight="1">
      <c r="A19" s="6" t="s">
        <v>52</v>
      </c>
      <c r="B19" s="14" t="s">
        <v>10</v>
      </c>
      <c r="C19" s="14">
        <v>3</v>
      </c>
      <c r="D19" s="14"/>
      <c r="E19" s="8" t="s">
        <v>51</v>
      </c>
      <c r="F19" s="3"/>
      <c r="G19" s="6" t="s">
        <v>29</v>
      </c>
      <c r="H19" s="14" t="s">
        <v>11</v>
      </c>
      <c r="I19" s="14">
        <v>3</v>
      </c>
      <c r="J19" s="14"/>
      <c r="K19" s="8" t="s">
        <v>16</v>
      </c>
    </row>
    <row r="20" spans="1:11" s="1" customFormat="1" ht="68.25" customHeight="1">
      <c r="A20" s="6" t="s">
        <v>35</v>
      </c>
      <c r="B20" s="14" t="s">
        <v>56</v>
      </c>
      <c r="C20" s="14">
        <v>3</v>
      </c>
      <c r="D20" s="14"/>
      <c r="E20" s="8" t="s">
        <v>73</v>
      </c>
      <c r="F20" s="3"/>
      <c r="G20" s="6" t="s">
        <v>39</v>
      </c>
      <c r="H20" s="14" t="s">
        <v>56</v>
      </c>
      <c r="I20" s="14">
        <v>2</v>
      </c>
      <c r="J20" s="14">
        <v>1</v>
      </c>
      <c r="K20" s="8" t="s">
        <v>48</v>
      </c>
    </row>
    <row r="21" spans="1:11" s="1" customFormat="1" ht="55" customHeight="1">
      <c r="A21" s="6" t="s">
        <v>26</v>
      </c>
      <c r="B21" s="14" t="s">
        <v>10</v>
      </c>
      <c r="C21" s="14">
        <v>3</v>
      </c>
      <c r="D21" s="14"/>
      <c r="E21" s="8" t="s">
        <v>6</v>
      </c>
      <c r="F21" s="3"/>
      <c r="G21" s="6" t="s">
        <v>23</v>
      </c>
      <c r="H21" s="14" t="s">
        <v>10</v>
      </c>
      <c r="I21" s="14">
        <v>3</v>
      </c>
      <c r="J21" s="14"/>
      <c r="K21" s="8" t="s">
        <v>13</v>
      </c>
    </row>
    <row r="22" spans="1:11" s="1" customFormat="1" ht="55" customHeight="1">
      <c r="A22" s="6" t="s">
        <v>13</v>
      </c>
      <c r="B22" s="14" t="s">
        <v>10</v>
      </c>
      <c r="C22" s="14">
        <v>3</v>
      </c>
      <c r="D22" s="14"/>
      <c r="E22" s="8" t="s">
        <v>47</v>
      </c>
      <c r="F22" s="3"/>
      <c r="G22" s="6" t="s">
        <v>91</v>
      </c>
      <c r="H22" s="14" t="s">
        <v>56</v>
      </c>
      <c r="I22" s="14">
        <v>4</v>
      </c>
      <c r="J22" s="14"/>
      <c r="K22" s="8" t="s">
        <v>60</v>
      </c>
    </row>
    <row r="23" spans="1:12" s="1" customFormat="1" ht="55" customHeight="1">
      <c r="A23" s="6" t="s">
        <v>53</v>
      </c>
      <c r="B23" s="14" t="s">
        <v>9</v>
      </c>
      <c r="C23" s="14">
        <v>2</v>
      </c>
      <c r="D23" s="14"/>
      <c r="E23" s="8" t="s">
        <v>47</v>
      </c>
      <c r="F23" s="3"/>
      <c r="G23" s="6" t="s">
        <v>77</v>
      </c>
      <c r="H23" s="14" t="s">
        <v>9</v>
      </c>
      <c r="I23" s="14">
        <v>1</v>
      </c>
      <c r="J23" s="14"/>
      <c r="K23" s="8" t="s">
        <v>76</v>
      </c>
      <c r="L23" s="21"/>
    </row>
    <row r="24" spans="1:12" s="1" customFormat="1" ht="55" customHeight="1">
      <c r="A24" s="6"/>
      <c r="B24" s="14"/>
      <c r="C24" s="14"/>
      <c r="D24" s="14"/>
      <c r="E24" s="8" t="s">
        <v>47</v>
      </c>
      <c r="F24" s="3"/>
      <c r="G24" s="6" t="s">
        <v>81</v>
      </c>
      <c r="H24" s="14" t="s">
        <v>9</v>
      </c>
      <c r="I24" s="14">
        <v>3</v>
      </c>
      <c r="J24" s="14"/>
      <c r="K24" s="8" t="s">
        <v>47</v>
      </c>
      <c r="L24" s="21"/>
    </row>
    <row r="25" spans="1:11" s="1" customFormat="1" ht="55" customHeight="1" thickBot="1">
      <c r="A25" s="17"/>
      <c r="B25" s="18"/>
      <c r="C25" s="18"/>
      <c r="D25" s="18"/>
      <c r="E25" s="19"/>
      <c r="F25" s="3"/>
      <c r="G25" s="17"/>
      <c r="H25" s="18"/>
      <c r="I25" s="18"/>
      <c r="J25" s="18"/>
      <c r="K25" s="19"/>
    </row>
    <row r="26" spans="1:11" s="20" customFormat="1" ht="49.5" customHeight="1" thickBot="1">
      <c r="A26" s="30" t="s">
        <v>12</v>
      </c>
      <c r="B26" s="32"/>
      <c r="C26" s="30">
        <f>SUM(C18:C25)+SUM(D18:D25)</f>
        <v>17</v>
      </c>
      <c r="D26" s="31"/>
      <c r="E26" s="32"/>
      <c r="F26" s="4"/>
      <c r="G26" s="30" t="s">
        <v>12</v>
      </c>
      <c r="H26" s="32"/>
      <c r="I26" s="30">
        <f>SUM(I18:I25)+SUM(J18:J25)</f>
        <v>20</v>
      </c>
      <c r="J26" s="31"/>
      <c r="K26" s="32"/>
    </row>
    <row r="27" spans="1:11" s="1" customFormat="1" ht="15" customHeight="1" thickBot="1">
      <c r="A27" s="5"/>
      <c r="B27" s="5"/>
      <c r="C27" s="5"/>
      <c r="D27" s="5"/>
      <c r="E27" s="5"/>
      <c r="F27" s="2"/>
      <c r="G27" s="5"/>
      <c r="H27" s="5"/>
      <c r="I27" s="5"/>
      <c r="J27" s="5"/>
      <c r="K27" s="5"/>
    </row>
    <row r="28" spans="1:11" s="1" customFormat="1" ht="45" customHeight="1" thickBot="1">
      <c r="A28" s="33" t="s">
        <v>19</v>
      </c>
      <c r="B28" s="33"/>
      <c r="C28" s="33"/>
      <c r="D28" s="33"/>
      <c r="E28" s="34"/>
      <c r="F28" s="3"/>
      <c r="G28" s="33" t="s">
        <v>20</v>
      </c>
      <c r="H28" s="33"/>
      <c r="I28" s="33"/>
      <c r="J28" s="33"/>
      <c r="K28" s="34"/>
    </row>
    <row r="29" spans="1:11" s="1" customFormat="1" ht="39.75" customHeight="1">
      <c r="A29" s="35" t="s">
        <v>0</v>
      </c>
      <c r="B29" s="28" t="s">
        <v>8</v>
      </c>
      <c r="C29" s="28" t="s">
        <v>1</v>
      </c>
      <c r="D29" s="28"/>
      <c r="E29" s="26" t="s">
        <v>58</v>
      </c>
      <c r="F29" s="3"/>
      <c r="G29" s="28" t="s">
        <v>0</v>
      </c>
      <c r="H29" s="28" t="s">
        <v>8</v>
      </c>
      <c r="I29" s="28" t="s">
        <v>1</v>
      </c>
      <c r="J29" s="28"/>
      <c r="K29" s="26" t="s">
        <v>58</v>
      </c>
    </row>
    <row r="30" spans="1:11" s="1" customFormat="1" ht="47.25" customHeight="1" thickBot="1">
      <c r="A30" s="36"/>
      <c r="B30" s="29"/>
      <c r="C30" s="11" t="s">
        <v>2</v>
      </c>
      <c r="D30" s="11" t="s">
        <v>3</v>
      </c>
      <c r="E30" s="27"/>
      <c r="F30" s="3"/>
      <c r="G30" s="29"/>
      <c r="H30" s="29"/>
      <c r="I30" s="11" t="s">
        <v>2</v>
      </c>
      <c r="J30" s="11" t="s">
        <v>3</v>
      </c>
      <c r="K30" s="27"/>
    </row>
    <row r="31" spans="1:11" s="1" customFormat="1" ht="63.75" customHeight="1">
      <c r="A31" s="7" t="s">
        <v>32</v>
      </c>
      <c r="B31" s="12" t="s">
        <v>11</v>
      </c>
      <c r="C31" s="12">
        <v>3</v>
      </c>
      <c r="D31" s="12"/>
      <c r="E31" s="13" t="s">
        <v>7</v>
      </c>
      <c r="F31" s="3"/>
      <c r="G31" s="7" t="s">
        <v>37</v>
      </c>
      <c r="H31" s="12" t="s">
        <v>11</v>
      </c>
      <c r="I31" s="12">
        <v>3</v>
      </c>
      <c r="J31" s="12"/>
      <c r="K31" s="13" t="s">
        <v>71</v>
      </c>
    </row>
    <row r="32" spans="1:11" s="1" customFormat="1" ht="66" customHeight="1">
      <c r="A32" s="6" t="s">
        <v>25</v>
      </c>
      <c r="B32" s="14" t="s">
        <v>10</v>
      </c>
      <c r="C32" s="14">
        <v>2</v>
      </c>
      <c r="D32" s="14">
        <v>1</v>
      </c>
      <c r="E32" s="8" t="s">
        <v>92</v>
      </c>
      <c r="F32" s="3"/>
      <c r="G32" s="6" t="s">
        <v>34</v>
      </c>
      <c r="H32" s="14" t="s">
        <v>56</v>
      </c>
      <c r="I32" s="14">
        <v>3</v>
      </c>
      <c r="J32" s="14"/>
      <c r="K32" s="8" t="s">
        <v>6</v>
      </c>
    </row>
    <row r="33" spans="1:11" s="1" customFormat="1" ht="55" customHeight="1">
      <c r="A33" s="6" t="s">
        <v>57</v>
      </c>
      <c r="B33" s="14" t="s">
        <v>56</v>
      </c>
      <c r="C33" s="14">
        <v>3</v>
      </c>
      <c r="D33" s="14"/>
      <c r="E33" s="8" t="s">
        <v>6</v>
      </c>
      <c r="F33" s="3"/>
      <c r="G33" s="6" t="s">
        <v>33</v>
      </c>
      <c r="H33" s="14" t="s">
        <v>56</v>
      </c>
      <c r="I33" s="14">
        <v>2</v>
      </c>
      <c r="J33" s="14">
        <v>1</v>
      </c>
      <c r="K33" s="8" t="s">
        <v>6</v>
      </c>
    </row>
    <row r="34" spans="1:11" s="1" customFormat="1" ht="55" customHeight="1">
      <c r="A34" s="6" t="s">
        <v>31</v>
      </c>
      <c r="B34" s="14" t="s">
        <v>56</v>
      </c>
      <c r="C34" s="14">
        <v>2</v>
      </c>
      <c r="D34" s="14">
        <v>1</v>
      </c>
      <c r="E34" s="8" t="s">
        <v>72</v>
      </c>
      <c r="F34" s="3"/>
      <c r="G34" s="6" t="s">
        <v>59</v>
      </c>
      <c r="H34" s="14" t="s">
        <v>56</v>
      </c>
      <c r="I34" s="14">
        <v>3</v>
      </c>
      <c r="J34" s="14"/>
      <c r="K34" s="8" t="s">
        <v>93</v>
      </c>
    </row>
    <row r="35" spans="1:11" s="1" customFormat="1" ht="55" customHeight="1">
      <c r="A35" s="6" t="s">
        <v>63</v>
      </c>
      <c r="B35" s="14" t="s">
        <v>54</v>
      </c>
      <c r="C35" s="14">
        <v>2</v>
      </c>
      <c r="D35" s="14"/>
      <c r="E35" s="8" t="s">
        <v>32</v>
      </c>
      <c r="F35" s="3"/>
      <c r="G35" s="6" t="s">
        <v>36</v>
      </c>
      <c r="H35" s="14" t="s">
        <v>11</v>
      </c>
      <c r="I35" s="14">
        <v>3</v>
      </c>
      <c r="J35" s="14"/>
      <c r="K35" s="8" t="s">
        <v>78</v>
      </c>
    </row>
    <row r="36" spans="1:11" s="1" customFormat="1" ht="55" customHeight="1">
      <c r="A36" s="6" t="s">
        <v>24</v>
      </c>
      <c r="B36" s="14" t="s">
        <v>10</v>
      </c>
      <c r="C36" s="14">
        <v>3</v>
      </c>
      <c r="D36" s="14"/>
      <c r="E36" s="8" t="s">
        <v>50</v>
      </c>
      <c r="F36" s="3"/>
      <c r="G36" s="6" t="s">
        <v>38</v>
      </c>
      <c r="H36" s="14" t="s">
        <v>9</v>
      </c>
      <c r="I36" s="14">
        <v>2</v>
      </c>
      <c r="J36" s="14"/>
      <c r="K36" s="8" t="s">
        <v>53</v>
      </c>
    </row>
    <row r="37" spans="1:11" s="1" customFormat="1" ht="55" customHeight="1" thickBot="1">
      <c r="A37" s="17" t="s">
        <v>46</v>
      </c>
      <c r="B37" s="18" t="s">
        <v>9</v>
      </c>
      <c r="C37" s="18">
        <v>2</v>
      </c>
      <c r="D37" s="18"/>
      <c r="E37" s="19" t="s">
        <v>47</v>
      </c>
      <c r="F37" s="3"/>
      <c r="G37" s="17"/>
      <c r="H37" s="18"/>
      <c r="I37" s="18"/>
      <c r="J37" s="18"/>
      <c r="K37" s="19"/>
    </row>
    <row r="38" spans="1:11" s="20" customFormat="1" ht="51" customHeight="1" thickBot="1">
      <c r="A38" s="30" t="s">
        <v>12</v>
      </c>
      <c r="B38" s="32"/>
      <c r="C38" s="30">
        <f>SUM(C31:C37)+SUM(D31:D37)</f>
        <v>19</v>
      </c>
      <c r="D38" s="31"/>
      <c r="E38" s="32"/>
      <c r="F38" s="4"/>
      <c r="G38" s="30" t="s">
        <v>12</v>
      </c>
      <c r="H38" s="32"/>
      <c r="I38" s="30">
        <f>SUM(I31:I37)+SUM(J31:J37)</f>
        <v>17</v>
      </c>
      <c r="J38" s="31"/>
      <c r="K38" s="32"/>
    </row>
    <row r="39" spans="1:11" s="1" customFormat="1" ht="1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1" customFormat="1" ht="45" customHeight="1" thickBot="1">
      <c r="A40" s="28" t="s">
        <v>21</v>
      </c>
      <c r="B40" s="28"/>
      <c r="C40" s="28"/>
      <c r="D40" s="28"/>
      <c r="E40" s="28"/>
      <c r="F40" s="3"/>
      <c r="G40" s="33" t="s">
        <v>22</v>
      </c>
      <c r="H40" s="33"/>
      <c r="I40" s="33"/>
      <c r="J40" s="33"/>
      <c r="K40" s="34"/>
    </row>
    <row r="41" spans="1:11" s="1" customFormat="1" ht="30.75" customHeight="1">
      <c r="A41" s="28" t="s">
        <v>0</v>
      </c>
      <c r="B41" s="28" t="s">
        <v>8</v>
      </c>
      <c r="C41" s="28" t="s">
        <v>1</v>
      </c>
      <c r="D41" s="28"/>
      <c r="E41" s="26" t="s">
        <v>58</v>
      </c>
      <c r="F41" s="3"/>
      <c r="G41" s="28" t="s">
        <v>0</v>
      </c>
      <c r="H41" s="28" t="s">
        <v>8</v>
      </c>
      <c r="I41" s="28" t="s">
        <v>1</v>
      </c>
      <c r="J41" s="28"/>
      <c r="K41" s="26" t="s">
        <v>58</v>
      </c>
    </row>
    <row r="42" spans="1:11" s="1" customFormat="1" ht="36.75" customHeight="1" thickBot="1">
      <c r="A42" s="29"/>
      <c r="B42" s="29"/>
      <c r="C42" s="11" t="s">
        <v>2</v>
      </c>
      <c r="D42" s="11" t="s">
        <v>3</v>
      </c>
      <c r="E42" s="27"/>
      <c r="F42" s="3"/>
      <c r="G42" s="29"/>
      <c r="H42" s="29"/>
      <c r="I42" s="11" t="s">
        <v>2</v>
      </c>
      <c r="J42" s="11" t="s">
        <v>3</v>
      </c>
      <c r="K42" s="27"/>
    </row>
    <row r="43" spans="1:11" s="1" customFormat="1" ht="60" customHeight="1">
      <c r="A43" s="7" t="s">
        <v>62</v>
      </c>
      <c r="B43" s="12" t="s">
        <v>11</v>
      </c>
      <c r="C43" s="12">
        <v>3</v>
      </c>
      <c r="D43" s="12"/>
      <c r="E43" s="13" t="s">
        <v>29</v>
      </c>
      <c r="F43" s="3"/>
      <c r="G43" s="7" t="s">
        <v>55</v>
      </c>
      <c r="H43" s="12" t="s">
        <v>54</v>
      </c>
      <c r="I43" s="12">
        <v>3</v>
      </c>
      <c r="J43" s="12"/>
      <c r="K43" s="13" t="s">
        <v>25</v>
      </c>
    </row>
    <row r="44" spans="1:11" s="1" customFormat="1" ht="103.5" customHeight="1">
      <c r="A44" s="6" t="s">
        <v>40</v>
      </c>
      <c r="B44" s="14" t="s">
        <v>56</v>
      </c>
      <c r="C44" s="14">
        <v>2</v>
      </c>
      <c r="D44" s="14">
        <v>1</v>
      </c>
      <c r="E44" s="8" t="s">
        <v>70</v>
      </c>
      <c r="F44" s="3"/>
      <c r="G44" s="6" t="s">
        <v>65</v>
      </c>
      <c r="H44" s="14" t="s">
        <v>56</v>
      </c>
      <c r="I44" s="14">
        <v>2</v>
      </c>
      <c r="J44" s="14">
        <v>1</v>
      </c>
      <c r="K44" s="8" t="s">
        <v>68</v>
      </c>
    </row>
    <row r="45" spans="1:11" s="1" customFormat="1" ht="60" customHeight="1">
      <c r="A45" s="6" t="s">
        <v>43</v>
      </c>
      <c r="B45" s="14" t="s">
        <v>56</v>
      </c>
      <c r="C45" s="14">
        <v>2</v>
      </c>
      <c r="D45" s="14">
        <v>1</v>
      </c>
      <c r="E45" s="8" t="s">
        <v>6</v>
      </c>
      <c r="F45" s="3"/>
      <c r="G45" s="6" t="s">
        <v>61</v>
      </c>
      <c r="H45" s="14" t="s">
        <v>54</v>
      </c>
      <c r="I45" s="14">
        <v>3</v>
      </c>
      <c r="J45" s="14"/>
      <c r="K45" s="8" t="s">
        <v>44</v>
      </c>
    </row>
    <row r="46" spans="1:11" s="1" customFormat="1" ht="69" customHeight="1">
      <c r="A46" s="6" t="s">
        <v>41</v>
      </c>
      <c r="B46" s="14" t="s">
        <v>56</v>
      </c>
      <c r="C46" s="14">
        <v>2</v>
      </c>
      <c r="D46" s="14">
        <v>1</v>
      </c>
      <c r="E46" s="8" t="s">
        <v>94</v>
      </c>
      <c r="F46" s="3"/>
      <c r="G46" s="6" t="s">
        <v>45</v>
      </c>
      <c r="H46" s="14" t="s">
        <v>56</v>
      </c>
      <c r="I46" s="14" t="s">
        <v>47</v>
      </c>
      <c r="J46" s="14">
        <v>2</v>
      </c>
      <c r="K46" s="8" t="s">
        <v>69</v>
      </c>
    </row>
    <row r="47" spans="1:11" s="1" customFormat="1" ht="73.5" customHeight="1">
      <c r="A47" s="6" t="s">
        <v>44</v>
      </c>
      <c r="B47" s="14" t="s">
        <v>11</v>
      </c>
      <c r="C47" s="14">
        <v>3</v>
      </c>
      <c r="D47" s="14"/>
      <c r="E47" s="8" t="s">
        <v>7</v>
      </c>
      <c r="F47" s="3"/>
      <c r="G47" s="6" t="s">
        <v>14</v>
      </c>
      <c r="H47" s="14" t="s">
        <v>10</v>
      </c>
      <c r="I47" s="14">
        <v>3</v>
      </c>
      <c r="J47" s="14"/>
      <c r="K47" s="8" t="s">
        <v>47</v>
      </c>
    </row>
    <row r="48" spans="1:11" s="1" customFormat="1" ht="60" customHeight="1" thickBot="1">
      <c r="A48" s="17" t="s">
        <v>67</v>
      </c>
      <c r="B48" s="18" t="s">
        <v>9</v>
      </c>
      <c r="C48" s="18">
        <v>2</v>
      </c>
      <c r="D48" s="18"/>
      <c r="E48" s="19" t="s">
        <v>66</v>
      </c>
      <c r="F48" s="2"/>
      <c r="G48" s="17"/>
      <c r="H48" s="18"/>
      <c r="I48" s="18"/>
      <c r="J48" s="18"/>
      <c r="K48" s="19"/>
    </row>
    <row r="49" spans="1:11" s="20" customFormat="1" ht="43.5" customHeight="1" thickBot="1">
      <c r="A49" s="46" t="s">
        <v>12</v>
      </c>
      <c r="B49" s="47"/>
      <c r="C49" s="30">
        <f>SUM(C43:C48)+SUM(D43:D48)</f>
        <v>17</v>
      </c>
      <c r="D49" s="31"/>
      <c r="E49" s="32"/>
      <c r="F49" s="5"/>
      <c r="G49" s="46" t="s">
        <v>12</v>
      </c>
      <c r="H49" s="47"/>
      <c r="I49" s="30">
        <f>SUM(I43:I48)+SUM(J43:J48)</f>
        <v>14</v>
      </c>
      <c r="J49" s="31"/>
      <c r="K49" s="32"/>
    </row>
    <row r="50" spans="1:11" s="1" customFormat="1" ht="29.25" customHeight="1">
      <c r="A50" s="52"/>
      <c r="B50" s="52"/>
      <c r="C50" s="52"/>
      <c r="D50" s="52"/>
      <c r="E50" s="52"/>
      <c r="F50" s="5"/>
      <c r="G50" s="52"/>
      <c r="H50" s="52"/>
      <c r="I50" s="52"/>
      <c r="J50" s="52"/>
      <c r="K50" s="52"/>
    </row>
    <row r="51" spans="1:11" s="1" customFormat="1" ht="29.25" customHeight="1">
      <c r="A51" s="22" t="s">
        <v>82</v>
      </c>
      <c r="B51" s="23">
        <f>C35+I43+I45</f>
        <v>8</v>
      </c>
      <c r="C51" s="5"/>
      <c r="D51" s="5"/>
      <c r="E51" s="50" t="s">
        <v>89</v>
      </c>
      <c r="F51" s="50"/>
      <c r="G51" s="50"/>
      <c r="H51" s="50"/>
      <c r="I51" s="50"/>
      <c r="J51" s="50"/>
      <c r="K51" s="50"/>
    </row>
    <row r="52" spans="1:11" s="24" customFormat="1" ht="15">
      <c r="A52" s="22" t="s">
        <v>83</v>
      </c>
      <c r="B52" s="23">
        <f>C5+C6</f>
        <v>6</v>
      </c>
      <c r="E52" s="51"/>
      <c r="F52" s="51"/>
      <c r="G52" s="51"/>
      <c r="H52" s="51"/>
      <c r="I52" s="51"/>
      <c r="J52" s="51"/>
      <c r="K52" s="51"/>
    </row>
    <row r="53" spans="1:11" ht="26.1" customHeight="1">
      <c r="A53" s="22" t="s">
        <v>84</v>
      </c>
      <c r="B53" s="23">
        <f>C10+I8+C18+I19+C31+I31+I35+C43+C47</f>
        <v>27</v>
      </c>
      <c r="E53" s="51"/>
      <c r="F53" s="51"/>
      <c r="G53" s="51"/>
      <c r="H53" s="51"/>
      <c r="I53" s="51"/>
      <c r="J53" s="51"/>
      <c r="K53" s="51"/>
    </row>
    <row r="54" spans="1:11" ht="15">
      <c r="A54" s="22" t="s">
        <v>85</v>
      </c>
      <c r="B54" s="23">
        <f>C8+C9+I7+I9+I10+C19+C21+C22+I18+I21+C32+I47+C36+D32</f>
        <v>39</v>
      </c>
      <c r="C54" s="25"/>
      <c r="D54" s="25"/>
      <c r="E54" s="51"/>
      <c r="F54" s="51"/>
      <c r="G54" s="51"/>
      <c r="H54" s="51"/>
      <c r="I54" s="51"/>
      <c r="J54" s="51"/>
      <c r="K54" s="51"/>
    </row>
    <row r="55" spans="1:11" ht="15">
      <c r="A55" s="22" t="s">
        <v>86</v>
      </c>
      <c r="B55" s="23">
        <f>I6+C20+I20+J20+I22+C33+C34+D34+I32+I33+J33+I34+C44+D44+C45+D45+C46+D46+I44+J44+J46</f>
        <v>42</v>
      </c>
      <c r="E55" s="51"/>
      <c r="F55" s="51"/>
      <c r="G55" s="51"/>
      <c r="H55" s="51"/>
      <c r="I55" s="51"/>
      <c r="J55" s="51"/>
      <c r="K55" s="51"/>
    </row>
    <row r="56" spans="1:11" ht="15">
      <c r="A56" s="22" t="s">
        <v>87</v>
      </c>
      <c r="B56" s="23">
        <f>C7+C11+C12+I5+I11+C23+I23+I24+C48+C37+I36</f>
        <v>22</v>
      </c>
      <c r="E56" s="51"/>
      <c r="F56" s="51"/>
      <c r="G56" s="51"/>
      <c r="H56" s="51"/>
      <c r="I56" s="51"/>
      <c r="J56" s="51"/>
      <c r="K56" s="51"/>
    </row>
    <row r="57" spans="1:11" ht="15">
      <c r="A57" s="48" t="s">
        <v>88</v>
      </c>
      <c r="B57" s="49">
        <f>C13+I13+C26+I26+C38+I38+C49+I49</f>
        <v>144</v>
      </c>
      <c r="E57" s="51"/>
      <c r="F57" s="51"/>
      <c r="G57" s="51"/>
      <c r="H57" s="51"/>
      <c r="I57" s="51"/>
      <c r="J57" s="51"/>
      <c r="K57" s="51"/>
    </row>
    <row r="58" spans="1:11" ht="15">
      <c r="A58" s="48"/>
      <c r="B58" s="49"/>
      <c r="E58" s="51"/>
      <c r="F58" s="51"/>
      <c r="G58" s="51"/>
      <c r="H58" s="51"/>
      <c r="I58" s="51"/>
      <c r="J58" s="51"/>
      <c r="K58" s="51"/>
    </row>
    <row r="59" spans="5:11" ht="15">
      <c r="E59" s="51"/>
      <c r="F59" s="51"/>
      <c r="G59" s="51"/>
      <c r="H59" s="51"/>
      <c r="I59" s="51"/>
      <c r="J59" s="51"/>
      <c r="K59" s="51"/>
    </row>
  </sheetData>
  <mergeCells count="62">
    <mergeCell ref="A57:A58"/>
    <mergeCell ref="B57:B58"/>
    <mergeCell ref="E51:K59"/>
    <mergeCell ref="A50:E50"/>
    <mergeCell ref="G50:K50"/>
    <mergeCell ref="A1:K1"/>
    <mergeCell ref="G2:K2"/>
    <mergeCell ref="A2:E2"/>
    <mergeCell ref="C49:E49"/>
    <mergeCell ref="I49:K49"/>
    <mergeCell ref="I38:K38"/>
    <mergeCell ref="A13:B13"/>
    <mergeCell ref="G26:H26"/>
    <mergeCell ref="A38:B38"/>
    <mergeCell ref="G38:H38"/>
    <mergeCell ref="A49:B49"/>
    <mergeCell ref="G49:H49"/>
    <mergeCell ref="G13:H13"/>
    <mergeCell ref="G3:G4"/>
    <mergeCell ref="I3:J3"/>
    <mergeCell ref="K3:K4"/>
    <mergeCell ref="H3:H4"/>
    <mergeCell ref="A15:E15"/>
    <mergeCell ref="C13:E13"/>
    <mergeCell ref="C3:D3"/>
    <mergeCell ref="A3:A4"/>
    <mergeCell ref="E3:E4"/>
    <mergeCell ref="B3:B4"/>
    <mergeCell ref="I13:K13"/>
    <mergeCell ref="E16:E17"/>
    <mergeCell ref="G15:K15"/>
    <mergeCell ref="G16:G17"/>
    <mergeCell ref="H16:H17"/>
    <mergeCell ref="I16:J16"/>
    <mergeCell ref="K16:K17"/>
    <mergeCell ref="A41:A42"/>
    <mergeCell ref="B41:B42"/>
    <mergeCell ref="C41:D41"/>
    <mergeCell ref="A16:A17"/>
    <mergeCell ref="B16:B17"/>
    <mergeCell ref="C16:D16"/>
    <mergeCell ref="E29:E30"/>
    <mergeCell ref="G29:G30"/>
    <mergeCell ref="H29:H30"/>
    <mergeCell ref="I29:J29"/>
    <mergeCell ref="K29:K30"/>
    <mergeCell ref="E41:E42"/>
    <mergeCell ref="G41:G42"/>
    <mergeCell ref="C26:E26"/>
    <mergeCell ref="A26:B26"/>
    <mergeCell ref="I26:K26"/>
    <mergeCell ref="C38:E38"/>
    <mergeCell ref="A40:E40"/>
    <mergeCell ref="G40:K40"/>
    <mergeCell ref="H41:H42"/>
    <mergeCell ref="I41:J41"/>
    <mergeCell ref="K41:K42"/>
    <mergeCell ref="A28:E28"/>
    <mergeCell ref="G28:K28"/>
    <mergeCell ref="A29:A30"/>
    <mergeCell ref="B29:B30"/>
    <mergeCell ref="C29:D29"/>
  </mergeCells>
  <printOptions horizontalCentered="1"/>
  <pageMargins left="0.15748031496062992" right="0.15748031496062992" top="0.1968503937007874" bottom="0.1968503937007874" header="0" footer="0"/>
  <pageSetup fitToHeight="1" fitToWidth="1" horizontalDpi="600" verticalDpi="600" orientation="portrait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Gerdoo.net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tavakolian</dc:creator>
  <cp:keywords/>
  <dc:description/>
  <cp:lastModifiedBy>Saeed</cp:lastModifiedBy>
  <cp:lastPrinted>2019-08-12T21:01:32Z</cp:lastPrinted>
  <dcterms:created xsi:type="dcterms:W3CDTF">2013-07-28T09:00:27Z</dcterms:created>
  <dcterms:modified xsi:type="dcterms:W3CDTF">2019-08-12T21:10:00Z</dcterms:modified>
  <cp:category/>
  <cp:version/>
  <cp:contentType/>
  <cp:contentStatus/>
</cp:coreProperties>
</file>